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<sst xmlns="http://schemas.openxmlformats.org/spreadsheetml/2006/main" count="166" uniqueCount="89">
  <si>
    <t>#</t>
  </si>
  <si>
    <t>PP</t>
  </si>
  <si>
    <t>Name</t>
  </si>
  <si>
    <t>Club</t>
  </si>
  <si>
    <t>Country</t>
  </si>
  <si>
    <t>Born</t>
  </si>
  <si>
    <t>Place of Birth</t>
  </si>
  <si>
    <t>Ht</t>
  </si>
  <si>
    <t>Wt</t>
  </si>
  <si>
    <t>L/R</t>
  </si>
  <si>
    <t>ålder</t>
  </si>
  <si>
    <t>TEAM MANAGEMENT</t>
  </si>
  <si>
    <t>cm</t>
  </si>
  <si>
    <t>kg</t>
  </si>
  <si>
    <t>year</t>
  </si>
  <si>
    <t>Physiotherapist</t>
  </si>
  <si>
    <t>Equipment Manager</t>
  </si>
  <si>
    <t>Average Height</t>
  </si>
  <si>
    <t>Average Weight</t>
  </si>
  <si>
    <t>Average Age</t>
  </si>
  <si>
    <t>Head Coach</t>
  </si>
  <si>
    <t>Team Manager</t>
  </si>
  <si>
    <t>Assistant Coach</t>
  </si>
  <si>
    <t>Bäckman Per-Åke</t>
  </si>
  <si>
    <t>Doctor</t>
  </si>
  <si>
    <t>Goalie Coach</t>
  </si>
  <si>
    <t>GK</t>
  </si>
  <si>
    <t>Brynäs IF</t>
  </si>
  <si>
    <t>SWE</t>
  </si>
  <si>
    <t>Gävle</t>
  </si>
  <si>
    <t>L</t>
  </si>
  <si>
    <t>Stockholm</t>
  </si>
  <si>
    <t>D</t>
  </si>
  <si>
    <t>R</t>
  </si>
  <si>
    <t>F</t>
  </si>
  <si>
    <t>Frölunda HC</t>
  </si>
  <si>
    <t>Göteborg</t>
  </si>
  <si>
    <t>HV 71</t>
  </si>
  <si>
    <t>CAN</t>
  </si>
  <si>
    <t>Jönköping</t>
  </si>
  <si>
    <t>Leksands IF</t>
  </si>
  <si>
    <t>Skellefteå AIK</t>
  </si>
  <si>
    <t>Skellefteå</t>
  </si>
  <si>
    <t>Timrå IK</t>
  </si>
  <si>
    <t>Landeskog Gabriel</t>
  </si>
  <si>
    <t>Lindberg Oscar</t>
  </si>
  <si>
    <t>Wallén William</t>
  </si>
  <si>
    <t>Rönnberg Roger</t>
  </si>
  <si>
    <t>Kitchener Rangers</t>
  </si>
  <si>
    <t>Andersson Nils</t>
  </si>
  <si>
    <t>Växjö Lakers HC</t>
  </si>
  <si>
    <t>Umeå</t>
  </si>
  <si>
    <t>Berglind Victor</t>
  </si>
  <si>
    <t>Arvika</t>
  </si>
  <si>
    <t>Fantenberg Oscar</t>
  </si>
  <si>
    <t>Ljungby</t>
  </si>
  <si>
    <t>Granberg Petter</t>
  </si>
  <si>
    <t>Gällivare</t>
  </si>
  <si>
    <t>Klingberg John</t>
  </si>
  <si>
    <t>Norén Patrik</t>
  </si>
  <si>
    <t>Säter</t>
  </si>
  <si>
    <t>Owuya Sebastian</t>
  </si>
  <si>
    <t>Medicine Hat Tigers</t>
  </si>
  <si>
    <t>Andersen Henric</t>
  </si>
  <si>
    <t>Grums</t>
  </si>
  <si>
    <t>Boyce Rotevall Jeremy</t>
  </si>
  <si>
    <t>Everberg Dennis</t>
  </si>
  <si>
    <t>Rögle BK</t>
  </si>
  <si>
    <t>Västerås</t>
  </si>
  <si>
    <t>Johansson Jonathan</t>
  </si>
  <si>
    <t>Jonsson Marcus</t>
  </si>
  <si>
    <t>VIK Västerås HK</t>
  </si>
  <si>
    <t>Pettersson Adam</t>
  </si>
  <si>
    <t>Rakell Rickard</t>
  </si>
  <si>
    <t>Rohdin Joachim</t>
  </si>
  <si>
    <t>Sundström Johan</t>
  </si>
  <si>
    <t>Törnberg Jesper</t>
  </si>
  <si>
    <t>Gustafsson Johan</t>
  </si>
  <si>
    <t>Köping</t>
  </si>
  <si>
    <t>Steen Stefan</t>
  </si>
  <si>
    <t>Sunne</t>
  </si>
  <si>
    <t>Stoppel KG</t>
  </si>
  <si>
    <t>Bäcklin Mats</t>
  </si>
  <si>
    <t>Schillgard Johan</t>
  </si>
  <si>
    <t>Magnusson Thomas</t>
  </si>
  <si>
    <t>Hopfgarten Thomas</t>
  </si>
  <si>
    <t>Andersson Mikael</t>
  </si>
  <si>
    <t>Brampton Battalion HC</t>
  </si>
  <si>
    <t>Plymouth Whalers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</si>
</sst>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"/>
    <numFmt numFmtId="165" formatCode="mmm/yyyy"/>
    <numFmt numFmtId="166" formatCode="dd/mm/yy;@"/>
    <numFmt numFmtId="167" formatCode="dd\.mm\.yy;@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32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8"/>
      <name val="Times New Roman"/>
      <family val="0"/>
    </font>
    <font>
      <sz val="6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76200</xdr:rowOff>
    </xdr:from>
    <xdr:to>
      <xdr:col>8</xdr:col>
      <xdr:colOff>57150</xdr:colOff>
      <xdr:row>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00075" y="76200"/>
          <a:ext cx="47244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 SWEDEN U20 ROSTER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EXHIBITION GAMES IN USA
 DURING OCTOBER 31 - NOVEMBER 7 2010</a:t>
          </a:r>
        </a:p>
      </xdr:txBody>
    </xdr:sp>
    <xdr:clientData/>
  </xdr:twoCellAnchor>
  <xdr:twoCellAnchor>
    <xdr:from>
      <xdr:col>0</xdr:col>
      <xdr:colOff>76200</xdr:colOff>
      <xdr:row>0</xdr:row>
      <xdr:rowOff>104775</xdr:rowOff>
    </xdr:from>
    <xdr:to>
      <xdr:col>2</xdr:col>
      <xdr:colOff>409575</xdr:colOff>
      <xdr:row>3</xdr:row>
      <xdr:rowOff>133350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85725</xdr:rowOff>
    </xdr:from>
    <xdr:to>
      <xdr:col>9</xdr:col>
      <xdr:colOff>152400</xdr:colOff>
      <xdr:row>4</xdr:row>
      <xdr:rowOff>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9">
      <selection activeCell="A19" sqref="A19:IV31"/>
    </sheetView>
  </sheetViews>
  <sheetFormatPr defaultColWidth="9.33203125" defaultRowHeight="12.75"/>
  <cols>
    <col min="1" max="1" width="3.66015625" style="33" customWidth="1"/>
    <col min="2" max="2" width="4.33203125" style="8" bestFit="1" customWidth="1"/>
    <col min="3" max="3" width="25" style="14" customWidth="1"/>
    <col min="4" max="4" width="20.83203125" style="14" customWidth="1"/>
    <col min="5" max="5" width="9.33203125" style="8" bestFit="1" customWidth="1"/>
    <col min="6" max="6" width="9.5" style="44" bestFit="1" customWidth="1"/>
    <col min="7" max="7" width="14.83203125" style="14" customWidth="1"/>
    <col min="8" max="9" width="4.66015625" style="8" bestFit="1" customWidth="1"/>
    <col min="10" max="10" width="5.83203125" style="8" bestFit="1" customWidth="1"/>
    <col min="11" max="11" width="6.66015625" style="8" hidden="1" customWidth="1"/>
  </cols>
  <sheetData>
    <row r="1" spans="1:10" ht="12.75">
      <c r="A1" s="30"/>
      <c r="B1" s="5"/>
      <c r="C1" s="6"/>
      <c r="D1" s="6"/>
      <c r="E1" s="5"/>
      <c r="F1" s="41"/>
      <c r="G1" s="6"/>
      <c r="H1" s="5"/>
      <c r="I1" s="5"/>
      <c r="J1" s="7"/>
    </row>
    <row r="2" spans="1:10" ht="12.75">
      <c r="A2" s="31"/>
      <c r="B2" s="2"/>
      <c r="C2" s="1"/>
      <c r="D2" s="1"/>
      <c r="E2" s="2"/>
      <c r="F2" s="3"/>
      <c r="G2" s="1"/>
      <c r="H2" s="2"/>
      <c r="I2" s="2"/>
      <c r="J2" s="4"/>
    </row>
    <row r="3" spans="1:10" ht="12.75">
      <c r="A3" s="31"/>
      <c r="B3" s="2"/>
      <c r="C3" s="1"/>
      <c r="D3" s="1"/>
      <c r="E3" s="2"/>
      <c r="F3" s="3"/>
      <c r="G3" s="1"/>
      <c r="H3" s="2"/>
      <c r="I3" s="2"/>
      <c r="J3" s="4"/>
    </row>
    <row r="4" spans="1:10" ht="12.75">
      <c r="A4" s="31"/>
      <c r="B4" s="2"/>
      <c r="C4" s="1"/>
      <c r="D4" s="1"/>
      <c r="E4" s="2"/>
      <c r="F4" s="3"/>
      <c r="G4" s="1"/>
      <c r="H4" s="2"/>
      <c r="I4" s="2"/>
      <c r="J4" s="4"/>
    </row>
    <row r="5" spans="1:10" ht="12" customHeight="1">
      <c r="A5" s="31"/>
      <c r="B5" s="2"/>
      <c r="C5" s="1"/>
      <c r="D5" s="1"/>
      <c r="E5" s="2"/>
      <c r="F5" s="3"/>
      <c r="G5" s="1"/>
      <c r="H5" s="2"/>
      <c r="I5" s="2"/>
      <c r="J5" s="4"/>
    </row>
    <row r="6" spans="1:11" ht="12.75">
      <c r="A6" s="32" t="s">
        <v>0</v>
      </c>
      <c r="B6" s="20" t="s">
        <v>1</v>
      </c>
      <c r="C6" s="21" t="s">
        <v>2</v>
      </c>
      <c r="D6" s="21" t="s">
        <v>3</v>
      </c>
      <c r="E6" s="20" t="s">
        <v>4</v>
      </c>
      <c r="F6" s="42" t="s">
        <v>5</v>
      </c>
      <c r="G6" s="21" t="s">
        <v>6</v>
      </c>
      <c r="H6" s="20" t="s">
        <v>7</v>
      </c>
      <c r="I6" s="20" t="s">
        <v>8</v>
      </c>
      <c r="J6" s="22" t="s">
        <v>9</v>
      </c>
      <c r="K6" s="9" t="s">
        <v>10</v>
      </c>
    </row>
    <row r="7" spans="1:11" s="19" customFormat="1" ht="6" customHeight="1">
      <c r="A7" s="30"/>
      <c r="B7" s="5"/>
      <c r="C7" s="6"/>
      <c r="D7" s="6"/>
      <c r="E7" s="5"/>
      <c r="F7" s="41"/>
      <c r="G7" s="6"/>
      <c r="H7" s="5"/>
      <c r="I7" s="5"/>
      <c r="J7" s="7"/>
      <c r="K7" s="16"/>
    </row>
    <row r="8" spans="1:11" s="10" customFormat="1" ht="12.75">
      <c r="A8" s="40">
        <v>1</v>
      </c>
      <c r="B8" s="28" t="s">
        <v>26</v>
      </c>
      <c r="C8" s="49" t="s">
        <v>79</v>
      </c>
      <c r="D8" s="49" t="s">
        <v>41</v>
      </c>
      <c r="E8" s="2" t="s">
        <v>28</v>
      </c>
      <c r="F8" s="47">
        <v>33975</v>
      </c>
      <c r="G8" s="10" t="s">
        <v>80</v>
      </c>
      <c r="H8" s="2">
        <v>186</v>
      </c>
      <c r="I8" s="2">
        <v>78</v>
      </c>
      <c r="J8" s="4" t="s">
        <v>30</v>
      </c>
      <c r="K8" s="16">
        <f ca="1">VALUE(RIGHT(YEAR(NOW()-F8),2))</f>
        <v>17</v>
      </c>
    </row>
    <row r="9" spans="1:11" s="10" customFormat="1" ht="12.75">
      <c r="A9" s="40">
        <v>30</v>
      </c>
      <c r="B9" s="2" t="s">
        <v>26</v>
      </c>
      <c r="C9" s="27" t="s">
        <v>77</v>
      </c>
      <c r="D9" s="27" t="s">
        <v>71</v>
      </c>
      <c r="E9" s="28" t="s">
        <v>28</v>
      </c>
      <c r="F9" s="47">
        <v>33662</v>
      </c>
      <c r="G9" s="10" t="s">
        <v>78</v>
      </c>
      <c r="H9" s="2">
        <v>188</v>
      </c>
      <c r="I9" s="2">
        <v>90</v>
      </c>
      <c r="J9" s="4" t="s">
        <v>30</v>
      </c>
      <c r="K9" s="16">
        <f ca="1">VALUE(RIGHT(YEAR(NOW()-F9),2))</f>
        <v>18</v>
      </c>
    </row>
    <row r="10" spans="1:11" s="10" customFormat="1" ht="12.75">
      <c r="A10" s="40"/>
      <c r="B10" s="28"/>
      <c r="C10" s="27"/>
      <c r="D10" s="27"/>
      <c r="E10" s="28"/>
      <c r="F10" s="3"/>
      <c r="G10" s="27"/>
      <c r="H10" s="28"/>
      <c r="I10" s="28"/>
      <c r="J10" s="36"/>
      <c r="K10" s="16"/>
    </row>
    <row r="11" spans="1:11" s="10" customFormat="1" ht="12.75">
      <c r="A11" s="40">
        <v>2</v>
      </c>
      <c r="B11" s="2" t="s">
        <v>32</v>
      </c>
      <c r="C11" s="27" t="s">
        <v>54</v>
      </c>
      <c r="D11" s="27" t="s">
        <v>37</v>
      </c>
      <c r="E11" s="28" t="s">
        <v>28</v>
      </c>
      <c r="F11" s="47">
        <v>33518</v>
      </c>
      <c r="G11" s="27" t="s">
        <v>55</v>
      </c>
      <c r="H11" s="28">
        <v>184</v>
      </c>
      <c r="I11" s="28">
        <v>86</v>
      </c>
      <c r="J11" s="36" t="s">
        <v>30</v>
      </c>
      <c r="K11" s="16">
        <f ca="1">VALUE(RIGHT(YEAR(NOW()-F11),2))</f>
        <v>19</v>
      </c>
    </row>
    <row r="12" spans="1:11" s="10" customFormat="1" ht="12.75">
      <c r="A12" s="40">
        <v>3</v>
      </c>
      <c r="B12" s="2" t="s">
        <v>32</v>
      </c>
      <c r="C12" s="27" t="s">
        <v>49</v>
      </c>
      <c r="D12" s="10" t="s">
        <v>50</v>
      </c>
      <c r="E12" s="28" t="s">
        <v>28</v>
      </c>
      <c r="F12" s="47">
        <v>33526</v>
      </c>
      <c r="G12" s="10" t="s">
        <v>51</v>
      </c>
      <c r="H12" s="2">
        <v>188</v>
      </c>
      <c r="I12" s="2">
        <v>83</v>
      </c>
      <c r="J12" s="4" t="s">
        <v>33</v>
      </c>
      <c r="K12" s="16">
        <f ca="1">VALUE(RIGHT(YEAR(NOW()-F12),2))</f>
        <v>18</v>
      </c>
    </row>
    <row r="13" spans="1:11" s="10" customFormat="1" ht="12.75">
      <c r="A13" s="39">
        <v>4</v>
      </c>
      <c r="B13" s="28" t="s">
        <v>32</v>
      </c>
      <c r="C13" s="27" t="s">
        <v>52</v>
      </c>
      <c r="D13" s="27" t="s">
        <v>27</v>
      </c>
      <c r="E13" s="28" t="s">
        <v>28</v>
      </c>
      <c r="F13" s="47">
        <v>33879</v>
      </c>
      <c r="G13" s="10" t="s">
        <v>53</v>
      </c>
      <c r="H13" s="2">
        <v>180</v>
      </c>
      <c r="I13" s="2">
        <v>82</v>
      </c>
      <c r="J13" s="4" t="s">
        <v>33</v>
      </c>
      <c r="K13" s="16">
        <f ca="1">VALUE(RIGHT(YEAR(NOW()-F13),2))</f>
        <v>18</v>
      </c>
    </row>
    <row r="14" spans="1:11" s="10" customFormat="1" ht="12.75">
      <c r="A14" s="40">
        <v>5</v>
      </c>
      <c r="B14" s="2" t="s">
        <v>32</v>
      </c>
      <c r="C14" s="27" t="s">
        <v>59</v>
      </c>
      <c r="D14" s="27" t="s">
        <v>40</v>
      </c>
      <c r="E14" s="28" t="s">
        <v>28</v>
      </c>
      <c r="F14" s="47">
        <v>33939</v>
      </c>
      <c r="G14" s="10" t="s">
        <v>60</v>
      </c>
      <c r="H14" s="2">
        <v>181</v>
      </c>
      <c r="I14" s="2">
        <v>80</v>
      </c>
      <c r="J14" s="4" t="s">
        <v>30</v>
      </c>
      <c r="K14" s="16">
        <f ca="1">VALUE(RIGHT(YEAR(NOW()-F14),2))</f>
        <v>17</v>
      </c>
    </row>
    <row r="15" spans="1:11" s="10" customFormat="1" ht="12.75">
      <c r="A15" s="40">
        <v>6</v>
      </c>
      <c r="B15" s="2" t="s">
        <v>32</v>
      </c>
      <c r="C15" s="27" t="s">
        <v>58</v>
      </c>
      <c r="D15" s="27" t="s">
        <v>35</v>
      </c>
      <c r="E15" s="28" t="s">
        <v>28</v>
      </c>
      <c r="F15" s="47">
        <v>33830</v>
      </c>
      <c r="G15" s="10" t="s">
        <v>36</v>
      </c>
      <c r="H15" s="2">
        <v>185</v>
      </c>
      <c r="I15" s="2">
        <v>78</v>
      </c>
      <c r="J15" s="4" t="s">
        <v>33</v>
      </c>
      <c r="K15" s="16">
        <f ca="1">VALUE(RIGHT(YEAR(NOW()-F15),2))</f>
        <v>18</v>
      </c>
    </row>
    <row r="16" spans="1:11" s="10" customFormat="1" ht="12.75">
      <c r="A16" s="40">
        <v>8</v>
      </c>
      <c r="B16" s="2" t="s">
        <v>32</v>
      </c>
      <c r="C16" s="27" t="s">
        <v>56</v>
      </c>
      <c r="D16" s="27" t="s">
        <v>41</v>
      </c>
      <c r="E16" s="28" t="s">
        <v>28</v>
      </c>
      <c r="F16" s="47">
        <v>33843</v>
      </c>
      <c r="G16" s="10" t="s">
        <v>57</v>
      </c>
      <c r="H16" s="2">
        <v>190</v>
      </c>
      <c r="I16" s="2">
        <v>93</v>
      </c>
      <c r="J16" s="4" t="s">
        <v>33</v>
      </c>
      <c r="K16" s="16">
        <f ca="1">VALUE(RIGHT(YEAR(NOW()-F16),2))</f>
        <v>18</v>
      </c>
    </row>
    <row r="17" spans="1:11" s="10" customFormat="1" ht="12.75">
      <c r="A17" s="40">
        <v>29</v>
      </c>
      <c r="B17" s="28" t="s">
        <v>32</v>
      </c>
      <c r="C17" s="27" t="s">
        <v>61</v>
      </c>
      <c r="D17" s="27" t="s">
        <v>62</v>
      </c>
      <c r="E17" s="28" t="s">
        <v>38</v>
      </c>
      <c r="F17" s="47">
        <v>33519</v>
      </c>
      <c r="G17" s="27" t="s">
        <v>31</v>
      </c>
      <c r="H17" s="28">
        <v>192</v>
      </c>
      <c r="I17" s="28">
        <v>91</v>
      </c>
      <c r="J17" s="36" t="s">
        <v>30</v>
      </c>
      <c r="K17" s="16">
        <f ca="1">VALUE(RIGHT(YEAR(NOW()-F17),2))</f>
        <v>19</v>
      </c>
    </row>
    <row r="18" spans="1:11" s="10" customFormat="1" ht="12.75">
      <c r="A18" s="40"/>
      <c r="B18" s="2"/>
      <c r="E18" s="2"/>
      <c r="F18" s="3"/>
      <c r="H18" s="2"/>
      <c r="I18" s="2"/>
      <c r="J18" s="4"/>
      <c r="K18" s="16"/>
    </row>
    <row r="19" spans="1:11" s="10" customFormat="1" ht="12.75">
      <c r="A19" s="40">
        <v>10</v>
      </c>
      <c r="B19" s="2" t="s">
        <v>34</v>
      </c>
      <c r="C19" s="27" t="s">
        <v>63</v>
      </c>
      <c r="D19" s="27" t="s">
        <v>40</v>
      </c>
      <c r="E19" s="28" t="s">
        <v>28</v>
      </c>
      <c r="F19" s="47">
        <v>33343</v>
      </c>
      <c r="G19" s="10" t="s">
        <v>64</v>
      </c>
      <c r="H19" s="2">
        <v>182</v>
      </c>
      <c r="I19" s="2">
        <v>84</v>
      </c>
      <c r="J19" s="4" t="s">
        <v>33</v>
      </c>
      <c r="K19" s="16">
        <f ca="1">VALUE(RIGHT(YEAR(NOW()-F19),2))</f>
        <v>19</v>
      </c>
    </row>
    <row r="20" spans="1:11" s="10" customFormat="1" ht="12.75">
      <c r="A20" s="40">
        <v>11</v>
      </c>
      <c r="B20" s="2" t="s">
        <v>34</v>
      </c>
      <c r="C20" s="27" t="s">
        <v>65</v>
      </c>
      <c r="D20" s="27" t="s">
        <v>43</v>
      </c>
      <c r="E20" s="2" t="s">
        <v>28</v>
      </c>
      <c r="F20" s="50">
        <v>34209</v>
      </c>
      <c r="G20" s="10" t="s">
        <v>31</v>
      </c>
      <c r="H20" s="2">
        <v>183</v>
      </c>
      <c r="I20" s="2">
        <v>77</v>
      </c>
      <c r="J20" s="4" t="s">
        <v>30</v>
      </c>
      <c r="K20" s="16">
        <f ca="1">VALUE(RIGHT(YEAR(NOW()-F20),2))</f>
        <v>17</v>
      </c>
    </row>
    <row r="21" spans="1:11" s="19" customFormat="1" ht="12.75">
      <c r="A21" s="40">
        <v>12</v>
      </c>
      <c r="B21" s="2" t="s">
        <v>34</v>
      </c>
      <c r="C21" s="27" t="s">
        <v>44</v>
      </c>
      <c r="D21" s="27" t="s">
        <v>48</v>
      </c>
      <c r="E21" s="28" t="s">
        <v>38</v>
      </c>
      <c r="F21" s="47">
        <v>33931</v>
      </c>
      <c r="G21" s="10" t="s">
        <v>31</v>
      </c>
      <c r="H21" s="2">
        <v>183</v>
      </c>
      <c r="I21" s="2">
        <v>89</v>
      </c>
      <c r="J21" s="4" t="s">
        <v>30</v>
      </c>
      <c r="K21" s="16">
        <f ca="1">VALUE(RIGHT(YEAR(NOW()-F21),2))</f>
        <v>17</v>
      </c>
    </row>
    <row r="22" spans="1:11" s="10" customFormat="1" ht="12.75">
      <c r="A22" s="40">
        <v>13</v>
      </c>
      <c r="B22" s="2" t="s">
        <v>34</v>
      </c>
      <c r="C22" s="27" t="s">
        <v>75</v>
      </c>
      <c r="D22" s="27" t="s">
        <v>35</v>
      </c>
      <c r="E22" s="28" t="s">
        <v>28</v>
      </c>
      <c r="F22" s="47">
        <v>33868</v>
      </c>
      <c r="G22" s="10" t="s">
        <v>36</v>
      </c>
      <c r="H22" s="2">
        <v>190</v>
      </c>
      <c r="I22" s="2">
        <v>89</v>
      </c>
      <c r="J22" s="4" t="s">
        <v>33</v>
      </c>
      <c r="K22" s="16">
        <f ca="1">VALUE(RIGHT(YEAR(NOW()-F22),2))</f>
        <v>18</v>
      </c>
    </row>
    <row r="23" spans="1:11" s="19" customFormat="1" ht="12.75">
      <c r="A23" s="40">
        <v>16</v>
      </c>
      <c r="B23" s="2" t="s">
        <v>34</v>
      </c>
      <c r="C23" s="27" t="s">
        <v>66</v>
      </c>
      <c r="D23" s="27" t="s">
        <v>67</v>
      </c>
      <c r="E23" s="28" t="s">
        <v>28</v>
      </c>
      <c r="F23" s="47">
        <v>33603</v>
      </c>
      <c r="G23" s="27" t="s">
        <v>68</v>
      </c>
      <c r="H23" s="28">
        <v>193</v>
      </c>
      <c r="I23" s="28">
        <v>94</v>
      </c>
      <c r="J23" s="36" t="s">
        <v>30</v>
      </c>
      <c r="K23" s="16">
        <f ca="1">VALUE(RIGHT(YEAR(NOW()-F23),2))</f>
        <v>18</v>
      </c>
    </row>
    <row r="24" spans="1:11" s="10" customFormat="1" ht="12.75">
      <c r="A24" s="40">
        <v>18</v>
      </c>
      <c r="B24" s="2" t="s">
        <v>34</v>
      </c>
      <c r="C24" s="27" t="s">
        <v>72</v>
      </c>
      <c r="D24" s="27" t="s">
        <v>41</v>
      </c>
      <c r="E24" s="28" t="s">
        <v>28</v>
      </c>
      <c r="F24" s="47">
        <v>33616</v>
      </c>
      <c r="G24" s="10" t="s">
        <v>42</v>
      </c>
      <c r="H24" s="2">
        <v>184</v>
      </c>
      <c r="I24" s="2">
        <v>88</v>
      </c>
      <c r="J24" s="4" t="s">
        <v>30</v>
      </c>
      <c r="K24" s="16">
        <f ca="1">VALUE(RIGHT(YEAR(NOW()-F24),2))</f>
        <v>18</v>
      </c>
    </row>
    <row r="25" spans="1:11" s="10" customFormat="1" ht="12.75">
      <c r="A25" s="40">
        <v>19</v>
      </c>
      <c r="B25" s="2" t="s">
        <v>34</v>
      </c>
      <c r="C25" s="10" t="s">
        <v>73</v>
      </c>
      <c r="D25" s="51" t="s">
        <v>88</v>
      </c>
      <c r="E25" s="2" t="s">
        <v>38</v>
      </c>
      <c r="F25" s="47">
        <v>34094</v>
      </c>
      <c r="G25" s="10" t="s">
        <v>31</v>
      </c>
      <c r="H25" s="2">
        <v>184</v>
      </c>
      <c r="I25" s="2">
        <v>84</v>
      </c>
      <c r="J25" s="4" t="s">
        <v>33</v>
      </c>
      <c r="K25" s="16">
        <f ca="1">VALUE(RIGHT(YEAR(NOW()-F25),2))</f>
        <v>17</v>
      </c>
    </row>
    <row r="26" spans="1:11" s="10" customFormat="1" ht="12.75">
      <c r="A26" s="40">
        <v>20</v>
      </c>
      <c r="B26" s="2" t="s">
        <v>34</v>
      </c>
      <c r="C26" s="27" t="s">
        <v>69</v>
      </c>
      <c r="D26" s="51" t="s">
        <v>87</v>
      </c>
      <c r="E26" s="28" t="s">
        <v>38</v>
      </c>
      <c r="F26" s="47">
        <v>33419</v>
      </c>
      <c r="G26" s="27" t="s">
        <v>36</v>
      </c>
      <c r="H26" s="28">
        <v>191</v>
      </c>
      <c r="I26" s="28">
        <v>90</v>
      </c>
      <c r="J26" s="36" t="s">
        <v>30</v>
      </c>
      <c r="K26" s="16">
        <f ca="1">VALUE(RIGHT(YEAR(NOW()-F26),2))</f>
        <v>19</v>
      </c>
    </row>
    <row r="27" spans="1:11" s="10" customFormat="1" ht="12.75">
      <c r="A27" s="40">
        <v>21</v>
      </c>
      <c r="B27" s="2" t="s">
        <v>34</v>
      </c>
      <c r="C27" s="27" t="s">
        <v>76</v>
      </c>
      <c r="D27" s="27" t="s">
        <v>37</v>
      </c>
      <c r="E27" s="28" t="s">
        <v>28</v>
      </c>
      <c r="F27" s="47">
        <v>33312</v>
      </c>
      <c r="G27" s="27" t="s">
        <v>39</v>
      </c>
      <c r="H27" s="28">
        <v>176</v>
      </c>
      <c r="I27" s="28">
        <v>79</v>
      </c>
      <c r="J27" s="36" t="s">
        <v>30</v>
      </c>
      <c r="K27" s="16">
        <f ca="1">VALUE(RIGHT(YEAR(NOW()-F27),2))</f>
        <v>19</v>
      </c>
    </row>
    <row r="28" spans="1:11" s="10" customFormat="1" ht="12.75">
      <c r="A28" s="39">
        <v>22</v>
      </c>
      <c r="B28" s="28" t="s">
        <v>34</v>
      </c>
      <c r="C28" s="10" t="s">
        <v>46</v>
      </c>
      <c r="D28" s="27" t="s">
        <v>35</v>
      </c>
      <c r="E28" s="2" t="s">
        <v>28</v>
      </c>
      <c r="F28" s="47">
        <v>33466</v>
      </c>
      <c r="G28" s="27" t="s">
        <v>31</v>
      </c>
      <c r="H28" s="28">
        <v>174</v>
      </c>
      <c r="I28" s="28">
        <v>79</v>
      </c>
      <c r="J28" s="36" t="s">
        <v>33</v>
      </c>
      <c r="K28" s="16">
        <f ca="1">VALUE(RIGHT(YEAR(NOW()-F28),2))</f>
        <v>19</v>
      </c>
    </row>
    <row r="29" spans="1:11" s="19" customFormat="1" ht="12.75">
      <c r="A29" s="40">
        <v>23</v>
      </c>
      <c r="B29" s="2" t="s">
        <v>34</v>
      </c>
      <c r="C29" s="27" t="s">
        <v>70</v>
      </c>
      <c r="D29" s="27" t="s">
        <v>71</v>
      </c>
      <c r="E29" s="28" t="s">
        <v>28</v>
      </c>
      <c r="F29" s="47">
        <v>33601</v>
      </c>
      <c r="G29" s="10" t="s">
        <v>51</v>
      </c>
      <c r="H29" s="2">
        <v>184</v>
      </c>
      <c r="I29" s="2">
        <v>90</v>
      </c>
      <c r="J29" s="4" t="s">
        <v>33</v>
      </c>
      <c r="K29" s="16">
        <f ca="1">VALUE(RIGHT(YEAR(NOW()-F29),2))</f>
        <v>18</v>
      </c>
    </row>
    <row r="30" spans="1:11" s="10" customFormat="1" ht="12.75">
      <c r="A30" s="40">
        <v>24</v>
      </c>
      <c r="B30" s="2" t="s">
        <v>34</v>
      </c>
      <c r="C30" s="27" t="s">
        <v>45</v>
      </c>
      <c r="D30" s="27" t="s">
        <v>41</v>
      </c>
      <c r="E30" s="28" t="s">
        <v>28</v>
      </c>
      <c r="F30" s="47">
        <v>33540</v>
      </c>
      <c r="G30" s="10" t="s">
        <v>42</v>
      </c>
      <c r="H30" s="2">
        <v>184</v>
      </c>
      <c r="I30" s="2">
        <v>85</v>
      </c>
      <c r="J30" s="4" t="s">
        <v>30</v>
      </c>
      <c r="K30" s="16">
        <f ca="1">VALUE(RIGHT(YEAR(NOW()-F30),2))</f>
        <v>18</v>
      </c>
    </row>
    <row r="31" spans="1:11" s="10" customFormat="1" ht="12.75">
      <c r="A31" s="40">
        <v>27</v>
      </c>
      <c r="B31" s="2" t="s">
        <v>34</v>
      </c>
      <c r="C31" s="1" t="s">
        <v>74</v>
      </c>
      <c r="D31" s="48" t="s">
        <v>27</v>
      </c>
      <c r="E31" s="2" t="s">
        <v>28</v>
      </c>
      <c r="F31" s="3">
        <v>33514</v>
      </c>
      <c r="G31" s="1" t="s">
        <v>29</v>
      </c>
      <c r="H31" s="2">
        <v>184</v>
      </c>
      <c r="I31" s="2">
        <v>88</v>
      </c>
      <c r="J31" s="4" t="s">
        <v>33</v>
      </c>
      <c r="K31" s="16">
        <f ca="1">VALUE(RIGHT(YEAR(NOW()-F31),2))</f>
        <v>19</v>
      </c>
    </row>
    <row r="32" spans="1:11" s="24" customFormat="1" ht="6" customHeight="1">
      <c r="A32" s="34"/>
      <c r="B32" s="11"/>
      <c r="C32" s="12"/>
      <c r="D32" s="12"/>
      <c r="E32" s="11"/>
      <c r="F32" s="43"/>
      <c r="G32" s="12"/>
      <c r="H32" s="11"/>
      <c r="I32" s="11"/>
      <c r="J32" s="45"/>
      <c r="K32" s="23"/>
    </row>
    <row r="33" spans="1:11" s="24" customFormat="1" ht="6" customHeight="1">
      <c r="A33" s="31"/>
      <c r="B33" s="2"/>
      <c r="C33" s="1"/>
      <c r="D33" s="1"/>
      <c r="E33" s="2"/>
      <c r="F33" s="3"/>
      <c r="G33" s="1"/>
      <c r="H33" s="2"/>
      <c r="I33" s="2"/>
      <c r="J33" s="4"/>
      <c r="K33" s="23"/>
    </row>
    <row r="34" spans="1:10" ht="12.75" customHeight="1">
      <c r="A34" s="31"/>
      <c r="B34" s="2"/>
      <c r="C34" s="37" t="s">
        <v>11</v>
      </c>
      <c r="D34" s="1"/>
      <c r="E34" s="25"/>
      <c r="F34" s="3"/>
      <c r="G34" s="15" t="s">
        <v>17</v>
      </c>
      <c r="H34" s="2"/>
      <c r="I34" s="38">
        <f>AVERAGE(H8:H31)</f>
        <v>184.8181818181818</v>
      </c>
      <c r="J34" s="17" t="s">
        <v>12</v>
      </c>
    </row>
    <row r="35" spans="1:10" ht="12.75" customHeight="1">
      <c r="A35" s="31"/>
      <c r="B35" s="2"/>
      <c r="C35" s="13" t="s">
        <v>21</v>
      </c>
      <c r="D35" s="1" t="s">
        <v>81</v>
      </c>
      <c r="E35" s="25"/>
      <c r="F35" s="3"/>
      <c r="G35" s="15" t="s">
        <v>18</v>
      </c>
      <c r="H35" s="2"/>
      <c r="I35" s="18">
        <f>AVERAGE(I8:I31)</f>
        <v>85.31818181818181</v>
      </c>
      <c r="J35" s="17" t="s">
        <v>13</v>
      </c>
    </row>
    <row r="36" spans="1:10" ht="12.75" customHeight="1">
      <c r="A36" s="31"/>
      <c r="B36" s="2"/>
      <c r="C36" s="13" t="s">
        <v>20</v>
      </c>
      <c r="D36" s="10" t="s">
        <v>47</v>
      </c>
      <c r="E36" s="29"/>
      <c r="F36" s="3"/>
      <c r="G36" s="15" t="s">
        <v>19</v>
      </c>
      <c r="H36" s="2"/>
      <c r="I36" s="18">
        <f>AVERAGE(K8:K31)</f>
        <v>18.09090909090909</v>
      </c>
      <c r="J36" s="17" t="s">
        <v>14</v>
      </c>
    </row>
    <row r="37" spans="1:10" ht="12.75" customHeight="1">
      <c r="A37" s="31"/>
      <c r="B37" s="2"/>
      <c r="C37" s="13" t="s">
        <v>22</v>
      </c>
      <c r="D37" s="10" t="s">
        <v>82</v>
      </c>
      <c r="E37" s="29"/>
      <c r="F37" s="3"/>
      <c r="G37" s="1"/>
      <c r="H37" s="2"/>
      <c r="I37" s="2"/>
      <c r="J37" s="4"/>
    </row>
    <row r="38" spans="1:10" ht="12.75" customHeight="1">
      <c r="A38" s="31"/>
      <c r="B38" s="2"/>
      <c r="C38" s="13" t="s">
        <v>22</v>
      </c>
      <c r="D38" s="46" t="s">
        <v>83</v>
      </c>
      <c r="E38" s="29"/>
      <c r="F38" s="3"/>
      <c r="G38" s="1"/>
      <c r="H38" s="2"/>
      <c r="I38" s="2"/>
      <c r="J38" s="4"/>
    </row>
    <row r="39" spans="1:10" ht="12.75" customHeight="1">
      <c r="A39" s="31"/>
      <c r="B39" s="2"/>
      <c r="C39" s="13" t="s">
        <v>25</v>
      </c>
      <c r="D39" s="10" t="s">
        <v>84</v>
      </c>
      <c r="E39" s="29"/>
      <c r="F39" s="3"/>
      <c r="G39" s="1"/>
      <c r="H39" s="2"/>
      <c r="I39" s="2"/>
      <c r="J39" s="4"/>
    </row>
    <row r="40" spans="1:10" ht="12.75" customHeight="1">
      <c r="A40" s="31"/>
      <c r="B40" s="2"/>
      <c r="C40" s="13" t="s">
        <v>24</v>
      </c>
      <c r="D40" s="1" t="s">
        <v>85</v>
      </c>
      <c r="E40" s="25"/>
      <c r="F40" s="3"/>
      <c r="G40" s="1"/>
      <c r="H40" s="2"/>
      <c r="I40" s="2"/>
      <c r="J40" s="4"/>
    </row>
    <row r="41" spans="1:10" ht="12.75" customHeight="1">
      <c r="A41" s="31"/>
      <c r="B41" s="2"/>
      <c r="C41" s="1" t="s">
        <v>15</v>
      </c>
      <c r="D41" s="1" t="s">
        <v>86</v>
      </c>
      <c r="E41" s="25"/>
      <c r="F41" s="3"/>
      <c r="G41" s="1"/>
      <c r="H41" s="2"/>
      <c r="I41" s="2"/>
      <c r="J41" s="4"/>
    </row>
    <row r="42" spans="1:10" ht="12.75" customHeight="1">
      <c r="A42" s="34"/>
      <c r="B42" s="11"/>
      <c r="C42" s="12" t="s">
        <v>16</v>
      </c>
      <c r="D42" s="12" t="s">
        <v>23</v>
      </c>
      <c r="E42" s="26"/>
      <c r="F42" s="43"/>
      <c r="G42" s="12"/>
      <c r="H42" s="11"/>
      <c r="I42" s="52">
        <v>40465</v>
      </c>
      <c r="J42" s="53"/>
    </row>
    <row r="43" spans="1:8" ht="12.75">
      <c r="A43" s="35"/>
      <c r="B43" s="2"/>
      <c r="C43" s="1"/>
      <c r="D43" s="1"/>
      <c r="E43" s="2"/>
      <c r="F43" s="3"/>
      <c r="G43" s="1"/>
      <c r="H43" s="2"/>
    </row>
  </sheetData>
  <sheetProtection/>
  <mergeCells count="1">
    <mergeCell ref="I42:J42"/>
  </mergeCells>
  <printOptions/>
  <pageMargins left="0.7086614173228347" right="0.31496062992125984" top="1.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Ishockeyförbundet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Eriksson</dc:creator>
  <cp:keywords/>
  <dc:description/>
  <cp:lastModifiedBy>Mari Bohman</cp:lastModifiedBy>
  <cp:lastPrinted>2010-10-14T07:21:59Z</cp:lastPrinted>
  <dcterms:created xsi:type="dcterms:W3CDTF">2001-08-16T13:49:24Z</dcterms:created>
  <dcterms:modified xsi:type="dcterms:W3CDTF">2010-10-14T12:47:46Z</dcterms:modified>
  <cp:category/>
  <cp:version/>
  <cp:contentType/>
  <cp:contentStatus/>
</cp:coreProperties>
</file>